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H14" i="1" s="1"/>
  <c r="I7" i="1"/>
  <c r="I14" i="1" s="1"/>
  <c r="G8" i="1"/>
  <c r="G14" i="1" s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F14" i="1" s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/>
</calcChain>
</file>

<file path=xl/sharedStrings.xml><?xml version="1.0" encoding="utf-8"?>
<sst xmlns="http://schemas.openxmlformats.org/spreadsheetml/2006/main" count="25" uniqueCount="24">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</sst>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  <cell r="D4" t="str">
            <v>винегрет</v>
          </cell>
          <cell r="E4">
            <v>60</v>
          </cell>
          <cell r="G4">
            <v>56.88</v>
          </cell>
          <cell r="H4">
            <v>0.82</v>
          </cell>
          <cell r="I4">
            <v>3.71</v>
          </cell>
          <cell r="J4">
            <v>5.0599999999999996</v>
          </cell>
        </row>
        <row r="5">
          <cell r="B5" t="str">
            <v>1 блюдо</v>
          </cell>
          <cell r="D5" t="str">
            <v>суп картофельный с макаронными изделиями</v>
          </cell>
          <cell r="E5">
            <v>250</v>
          </cell>
          <cell r="G5">
            <v>104.75</v>
          </cell>
          <cell r="H5">
            <v>2.69</v>
          </cell>
          <cell r="I5">
            <v>2.84</v>
          </cell>
          <cell r="J5">
            <v>17.14</v>
          </cell>
        </row>
        <row r="6">
          <cell r="B6" t="str">
            <v>2 блюдо</v>
          </cell>
          <cell r="D6" t="str">
            <v>гуляш</v>
          </cell>
          <cell r="E6">
            <v>80</v>
          </cell>
          <cell r="G6">
            <v>168.2</v>
          </cell>
          <cell r="H6">
            <v>19.7</v>
          </cell>
          <cell r="I6">
            <v>17.899999999999999</v>
          </cell>
          <cell r="J6">
            <v>4.8</v>
          </cell>
        </row>
        <row r="7">
          <cell r="B7" t="str">
            <v>гарнир</v>
          </cell>
          <cell r="D7" t="str">
            <v>гречка отварная</v>
          </cell>
          <cell r="E7">
            <v>150</v>
          </cell>
          <cell r="G7">
            <v>230.4</v>
          </cell>
          <cell r="H7">
            <v>7.5</v>
          </cell>
          <cell r="I7">
            <v>5.6</v>
          </cell>
          <cell r="J7">
            <v>35.799999999999997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компот</v>
          </cell>
          <cell r="E11">
            <v>200</v>
          </cell>
          <cell r="G11">
            <v>94.2</v>
          </cell>
          <cell r="H11">
            <v>0.04</v>
          </cell>
          <cell r="I11">
            <v>0</v>
          </cell>
          <cell r="J11">
            <v>24.8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39">
        <v>45418</v>
      </c>
      <c r="I3" s="40"/>
      <c r="J3" s="40"/>
      <c r="K3" s="40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tr">
        <f>'[1]1'!D4</f>
        <v>винегрет</v>
      </c>
      <c r="F6" s="34">
        <f>'[1]1'!E4</f>
        <v>60</v>
      </c>
      <c r="G6" s="17">
        <f>'[1]1'!H4</f>
        <v>0.82</v>
      </c>
      <c r="H6" s="17">
        <f>'[1]1'!I4</f>
        <v>3.71</v>
      </c>
      <c r="I6" s="17">
        <f>'[1]1'!J4</f>
        <v>5.0599999999999996</v>
      </c>
      <c r="J6" s="34">
        <f>'[1]1'!G4</f>
        <v>56.88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картофельный с макаронными изделиями</v>
      </c>
      <c r="F7" s="35">
        <f>'[1]1'!E5</f>
        <v>250</v>
      </c>
      <c r="G7" s="24">
        <f>'[1]1'!H5</f>
        <v>2.69</v>
      </c>
      <c r="H7" s="24">
        <f>'[1]1'!I5</f>
        <v>2.84</v>
      </c>
      <c r="I7" s="24">
        <f>'[1]1'!J5</f>
        <v>17.14</v>
      </c>
      <c r="J7" s="35">
        <f>'[1]1'!G5</f>
        <v>104.75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гуляш</v>
      </c>
      <c r="F8" s="35">
        <f>'[1]1'!E6</f>
        <v>80</v>
      </c>
      <c r="G8" s="24">
        <f>'[1]1'!H6</f>
        <v>19.7</v>
      </c>
      <c r="H8" s="24">
        <f>'[1]1'!I6</f>
        <v>17.899999999999999</v>
      </c>
      <c r="I8" s="24">
        <f>'[1]1'!J6</f>
        <v>4.8</v>
      </c>
      <c r="J8" s="35">
        <f>'[1]1'!G6</f>
        <v>168.2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 t="str">
        <f>'[1]1'!D7</f>
        <v>гречка отварная</v>
      </c>
      <c r="F9" s="35">
        <f>'[1]1'!E7</f>
        <v>150</v>
      </c>
      <c r="G9" s="24">
        <f>'[1]1'!H7</f>
        <v>7.5</v>
      </c>
      <c r="H9" s="24">
        <f>'[1]1'!I7</f>
        <v>5.6</v>
      </c>
      <c r="I9" s="24">
        <f>'[1]1'!J7</f>
        <v>35.799999999999997</v>
      </c>
      <c r="J9" s="35">
        <f>'[1]1'!G7</f>
        <v>230.4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35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35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35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компот</v>
      </c>
      <c r="F13" s="35">
        <f>'[1]1'!E11</f>
        <v>200</v>
      </c>
      <c r="G13" s="24">
        <f>'[1]1'!H11</f>
        <v>0.04</v>
      </c>
      <c r="H13" s="24">
        <f>'[1]1'!I11</f>
        <v>0</v>
      </c>
      <c r="I13" s="24">
        <f>'[1]1'!J11</f>
        <v>24.8</v>
      </c>
      <c r="J13" s="35">
        <f>'[1]1'!G11</f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780</v>
      </c>
      <c r="G14" s="32">
        <f t="shared" ref="G14:J14" si="0">SUM(G6:G13)</f>
        <v>33.450000000000003</v>
      </c>
      <c r="H14" s="32">
        <f t="shared" si="0"/>
        <v>30.249999999999996</v>
      </c>
      <c r="I14" s="32">
        <f t="shared" si="0"/>
        <v>104.99999999999999</v>
      </c>
      <c r="J14" s="32">
        <f t="shared" si="0"/>
        <v>736.43000000000006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2024-05-06T05:38:24Z</dcterms:modified>
</cp:coreProperties>
</file>